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 activeTab="4"/>
  </bookViews>
  <sheets>
    <sheet name="สรุปรวม" sheetId="1" r:id="rId1"/>
    <sheet name="สรุปรวม (2)" sheetId="4" r:id="rId2"/>
    <sheet name="สรุปรวม (3)" sheetId="5" r:id="rId3"/>
    <sheet name="สรุปรวม (4)" sheetId="6" r:id="rId4"/>
    <sheet name="สรุปรวม (5)" sheetId="7" r:id="rId5"/>
    <sheet name="สรุปรวม (6)" sheetId="8" r:id="rId6"/>
    <sheet name="Sheet2" sheetId="2" r:id="rId7"/>
    <sheet name="Sheet3" sheetId="3" r:id="rId8"/>
  </sheets>
  <calcPr calcId="124519"/>
</workbook>
</file>

<file path=xl/calcChain.xml><?xml version="1.0" encoding="utf-8"?>
<calcChain xmlns="http://schemas.openxmlformats.org/spreadsheetml/2006/main">
  <c r="C17" i="1"/>
  <c r="D15" s="1"/>
  <c r="C21" i="4"/>
  <c r="D20" s="1"/>
  <c r="C19" i="8"/>
  <c r="D7" s="1"/>
  <c r="D19" s="1"/>
  <c r="C19" i="7"/>
  <c r="D7" s="1"/>
  <c r="D19" s="1"/>
  <c r="C19" i="5"/>
  <c r="D7" s="1"/>
  <c r="D17"/>
  <c r="D13"/>
  <c r="D9"/>
  <c r="D19" i="6"/>
  <c r="D17"/>
  <c r="D15"/>
  <c r="D13"/>
  <c r="D11"/>
  <c r="D9"/>
  <c r="D7"/>
  <c r="C19"/>
  <c r="D9" i="4" l="1"/>
  <c r="D13"/>
  <c r="D18"/>
  <c r="D7"/>
  <c r="D11"/>
  <c r="D15"/>
  <c r="D9" i="1"/>
  <c r="C19"/>
  <c r="D13"/>
  <c r="D7"/>
  <c r="D11"/>
  <c r="D19" i="5"/>
  <c r="D11"/>
  <c r="D15"/>
  <c r="D21" i="4" l="1"/>
  <c r="D17" i="1"/>
</calcChain>
</file>

<file path=xl/sharedStrings.xml><?xml version="1.0" encoding="utf-8"?>
<sst xmlns="http://schemas.openxmlformats.org/spreadsheetml/2006/main" count="109" uniqueCount="66">
  <si>
    <t>กองทุนหลักประกันสุขภาพองค์การบริหารส่วนตำบลพลายวาส</t>
  </si>
  <si>
    <t>สรุปโครงการ/กิจกรรมแผนปฏิบัติการส่งเสริมสุขภาพ ควบคุมป้องกันโรค และฟื้นฟูสมรรถภาพ ประจำปีงบประมาณ พ.ศ. 2560</t>
  </si>
  <si>
    <t>ลำดับ</t>
  </si>
  <si>
    <t>ประเภทกิจกรรม</t>
  </si>
  <si>
    <t>จำนวนเงิน (บาท)</t>
  </si>
  <si>
    <t>ร้อยละ</t>
  </si>
  <si>
    <t>หมายเหตุ</t>
  </si>
  <si>
    <t>หรือหน่วยงานสาธารณสุขในพื้นที่</t>
  </si>
  <si>
    <r>
      <t>กิจกรรมประเภทที่ 1</t>
    </r>
    <r>
      <rPr>
        <sz val="18"/>
        <color theme="1"/>
        <rFont val="TH SarabunIT๙"/>
        <family val="2"/>
      </rPr>
      <t xml:space="preserve"> กิจกรรมสนับสนุนหน่วยบริการ หรือสถานบริการ </t>
    </r>
  </si>
  <si>
    <t>และชุมชนท้องถิ่น/หน่วยงานอื่น</t>
  </si>
  <si>
    <r>
      <t>กิจกรรมประเภทที่ 2</t>
    </r>
    <r>
      <rPr>
        <sz val="18"/>
        <color theme="1"/>
        <rFont val="TH SarabunIT๙"/>
        <family val="2"/>
      </rPr>
      <t xml:space="preserve"> กิจกรรมการสร้างเสริมสุขภาพโดยประชาชน </t>
    </r>
  </si>
  <si>
    <t>ผู้ป่วยเรื้อรัง</t>
  </si>
  <si>
    <r>
      <t>กิจกรรมประเภทที่ 3</t>
    </r>
    <r>
      <rPr>
        <sz val="18"/>
        <color theme="1"/>
        <rFont val="TH SarabunIT๙"/>
        <family val="2"/>
      </rPr>
      <t xml:space="preserve"> กิจกรรมการสนับสนุนการดูแลเด็กเล็ก ผู้สูงอายุ คนพิการและ</t>
    </r>
  </si>
  <si>
    <r>
      <t>กิจกรรมประเภทที่ 4</t>
    </r>
    <r>
      <rPr>
        <sz val="18"/>
        <color theme="1"/>
        <rFont val="TH SarabunIT๙"/>
        <family val="2"/>
      </rPr>
      <t xml:space="preserve"> กิจกรรมการบริหารจัดการกองทุน/พัฒนาศักยภาพกรรมการ</t>
    </r>
  </si>
  <si>
    <t>/และพัฒนาระบบบริหารจัดการ</t>
  </si>
  <si>
    <r>
      <t>กิจกรรมประเภทที่ 5</t>
    </r>
    <r>
      <rPr>
        <sz val="18"/>
        <color theme="1"/>
        <rFont val="TH SarabunIT๙"/>
        <family val="2"/>
      </rPr>
      <t xml:space="preserve"> กิจกรรมกรณีเกิดโรคระบาดหรือภัยพิบัติในพื้นที่  </t>
    </r>
  </si>
  <si>
    <t>รวมเงินตามโครงการทั้งหมด</t>
  </si>
  <si>
    <t>ยอดเงินงบประมาณทั้งหมด</t>
  </si>
  <si>
    <t>ส่วนต่าง (คงเหลือ)</t>
  </si>
  <si>
    <t>กิจกรรมประเภทที่  1  -  5</t>
  </si>
  <si>
    <t>กิจกรรมประเภทที่ 1 กิจกรรมสนับสนุนหน่วยบริการ หรือสถานบริการ หรือหน่วยงานสาธารณสุขในพื้นที่</t>
  </si>
  <si>
    <t>กรรมการ</t>
  </si>
  <si>
    <t>โครงการ/กิจกรรม</t>
  </si>
  <si>
    <t>โครงการโรงเรียนผนึกพลังเยาวชนไทยต้านภัยไข้เลือดออก</t>
  </si>
  <si>
    <t>โครงการว่ายน้ำเพื่อชีวิต ป้องกันโรคภัย ห่างไกลยาเสพติด</t>
  </si>
  <si>
    <t>โครงการคลินิกสุขภาพ เด็กดี</t>
  </si>
  <si>
    <t>โครงการส่งเสริมการปลูกสมุนไพรในครัวเรือน</t>
  </si>
  <si>
    <t>ความดันโลหิตสูง</t>
  </si>
  <si>
    <t xml:space="preserve">โครงการปรับเปลี่ยนพฤติกรรมสุขภาพ 3 อ 2 ส กลุ่มเสี่ยงโรคเบาหวานและ </t>
  </si>
  <si>
    <t>โครงการควบคุมโรคไข้เลือดออกและโรคนำโดยแมลง</t>
  </si>
  <si>
    <t>โครงการสุขภาพดีปลอดสารเคมีตกค้างในเลือดตำบลพลายวาส</t>
  </si>
  <si>
    <t>โครงการป้องกันการตั้งครรภ์ไม่พึงประสงค์ตำบลพลายวาส</t>
  </si>
  <si>
    <t>ประชาชนตำบลพลายวาส</t>
  </si>
  <si>
    <t>โครงการตรวจวัดและคัดกรองความผิดปกติหรือความบกพร่องทางการมองเห็นสำหรับ</t>
  </si>
  <si>
    <t>โครงการกำจัดลูกน้ำยุงลายป้องกันโรคไข้เลือดออกตำบลพลายวาส</t>
  </si>
  <si>
    <t xml:space="preserve">กิจกรรมประเภทที่ 2  กิจกรรมการสร้างเสริมสุขภาพโดยประชาชน และชุมชนท้องถิ่น/หน่วยงานอื่น  </t>
  </si>
  <si>
    <t>กิจกรรมประเภทที่ 3 กิจกรรมการสนับสนุนการดูแลเด็กเล็ก ผู้สูงอายุ คนพิการและผู้ป่วยโรคเรื้อรัง</t>
  </si>
  <si>
    <t>โครงการศูนย์เด็กเล็กคุณภาพตำบลพลายวาส</t>
  </si>
  <si>
    <t>โครงการควบคุมและป้องกันโรค มือ เท้า ปากในศูนย์พัฒนาเด็กเล็ก อบต.พลายวาส</t>
  </si>
  <si>
    <t>โครงการส่งเสริมการออกกำลังกายในผู้สูงอายุตำบลพลายวาส</t>
  </si>
  <si>
    <t>โครงการอบรมให้ความรู้ผู้พิการและผู้ดูแลผู้พิการตำบลพลายวาส</t>
  </si>
  <si>
    <t>โครงการอบรมให้ความรู้เรื่องกฎหมายและสิทธิประโยชน์ของผู้พิการ</t>
  </si>
  <si>
    <t>กิจกรรมประเภทที่  4  กิจกรรมการบริหารจัดการกองทุน/พัฒนาศักยภาพกรรมการ/และพัฒนาระบบบริหารจัดการ</t>
  </si>
  <si>
    <t>และพัฒนาระบบการบริหารจัดการ</t>
  </si>
  <si>
    <t xml:space="preserve">การบริหารจัดการงานกองทุนหลักประกันสุขภาพ อบต.พลายวาส </t>
  </si>
  <si>
    <t>กิจกรรมประเภทที่  5  กิจกรรมกรณีเกิดโรคระบาดหรือภัยพิบัติในพื้นที่</t>
  </si>
  <si>
    <t>โครงการส่งเสริมการป้องกันและแก้ไขปัญหาสาธารณสุข ในกรณีเกิดโรคระบาดหรือ</t>
  </si>
  <si>
    <t>ภัยพิบัติในพื้นที่</t>
  </si>
  <si>
    <t>โครงการตรวจมะเร็งปากมดลูกและมะเร็งเต้านมคุณภาพ</t>
  </si>
  <si>
    <t>โครงการพัฒนาระบบการดูแลสุขภาพโรคไม่ติดต่อเรื้อรังในประชากรตำบลพลายวาส</t>
  </si>
  <si>
    <t>เสริมพรรณ/ปรีชา</t>
  </si>
  <si>
    <t>สุเมธ/ชัยสิงห์</t>
  </si>
  <si>
    <t>ทิพวรรณ/วิมลา</t>
  </si>
  <si>
    <t>วิสูตร/เดชา</t>
  </si>
  <si>
    <t>เสริมพรรณ/สุเมธ</t>
  </si>
  <si>
    <t>ปรีชา/ชัยสิงห์</t>
  </si>
  <si>
    <t>โครงการอบรมเชิงปฏิบัติการ อสม.แกนนำผู้เชี่ยวชาญด้านสุขภาพ</t>
  </si>
  <si>
    <t>วิสูตร/เสริมพรรณ</t>
  </si>
  <si>
    <t>เดชา/วิสูตร</t>
  </si>
  <si>
    <t>สุภาษิต/วิมลา</t>
  </si>
  <si>
    <t>ทิพวรรณ/ปรีชา</t>
  </si>
  <si>
    <t>เดชา/ชัยสิงห์</t>
  </si>
  <si>
    <t>สุภาษิต/ชัยสิงห์</t>
  </si>
  <si>
    <t>เดชา/ปรีชา</t>
  </si>
  <si>
    <t>เสริมพรรณ/ชัยสิงห์</t>
  </si>
  <si>
    <t>โครงการอบรมเชิงปฏิบัติการผู้สูงอายุและดูแลสุขภาพผู้สูงอายุระยะยาวตำบลพลายวาส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</si>
</sst>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u val="double"/>
      <sz val="18"/>
      <color theme="1"/>
      <name val="TH SarabunIT๙"/>
      <family val="2"/>
    </font>
    <font>
      <b/>
      <sz val="17"/>
      <color theme="1"/>
      <name val="TH SarabunIT๙"/>
      <family val="2"/>
    </font>
    <font>
      <sz val="17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1" xfId="0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/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/>
    <xf numFmtId="187" fontId="4" fillId="0" borderId="10" xfId="1" applyNumberFormat="1" applyFont="1" applyBorder="1" applyAlignment="1">
      <alignment horizontal="right"/>
    </xf>
    <xf numFmtId="187" fontId="5" fillId="0" borderId="4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2" fontId="5" fillId="0" borderId="0" xfId="0" applyNumberFormat="1" applyFont="1" applyBorder="1"/>
    <xf numFmtId="2" fontId="5" fillId="0" borderId="5" xfId="0" applyNumberFormat="1" applyFont="1" applyBorder="1"/>
    <xf numFmtId="187" fontId="1" fillId="0" borderId="4" xfId="1" applyNumberFormat="1" applyFont="1" applyBorder="1"/>
    <xf numFmtId="187" fontId="1" fillId="0" borderId="3" xfId="1" applyNumberFormat="1" applyFont="1" applyBorder="1"/>
    <xf numFmtId="187" fontId="1" fillId="0" borderId="1" xfId="1" applyNumberFormat="1" applyFont="1" applyBorder="1"/>
    <xf numFmtId="187" fontId="1" fillId="0" borderId="0" xfId="1" applyNumberFormat="1" applyFont="1"/>
    <xf numFmtId="0" fontId="3" fillId="0" borderId="2" xfId="0" applyFont="1" applyBorder="1"/>
    <xf numFmtId="0" fontId="2" fillId="0" borderId="8" xfId="0" applyFont="1" applyBorder="1" applyAlignment="1">
      <alignment horizontal="center"/>
    </xf>
    <xf numFmtId="2" fontId="1" fillId="0" borderId="1" xfId="0" applyNumberFormat="1" applyFont="1" applyBorder="1"/>
    <xf numFmtId="43" fontId="1" fillId="0" borderId="1" xfId="1" applyNumberFormat="1" applyFont="1" applyBorder="1"/>
    <xf numFmtId="0" fontId="2" fillId="0" borderId="11" xfId="0" applyFont="1" applyBorder="1" applyAlignment="1">
      <alignment horizontal="center"/>
    </xf>
    <xf numFmtId="2" fontId="1" fillId="0" borderId="4" xfId="0" applyNumberFormat="1" applyFont="1" applyBorder="1"/>
    <xf numFmtId="187" fontId="2" fillId="0" borderId="11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zoomScale="120" zoomScaleNormal="120" workbookViewId="0">
      <selection activeCell="C19" sqref="C19"/>
    </sheetView>
  </sheetViews>
  <sheetFormatPr defaultRowHeight="23.25"/>
  <cols>
    <col min="1" max="1" width="9" style="2"/>
    <col min="2" max="2" width="65.25" style="1" customWidth="1"/>
    <col min="3" max="3" width="17.875" style="35" customWidth="1"/>
    <col min="4" max="4" width="14.875" style="1" customWidth="1"/>
    <col min="5" max="5" width="14.75" style="1" customWidth="1"/>
    <col min="6" max="16384" width="9" style="1"/>
  </cols>
  <sheetData>
    <row r="1" spans="1:13">
      <c r="A1" s="45">
        <v>6</v>
      </c>
      <c r="B1" s="45"/>
      <c r="C1" s="45"/>
      <c r="D1" s="45"/>
      <c r="E1" s="45"/>
    </row>
    <row r="2" spans="1:13">
      <c r="A2" s="43" t="s">
        <v>1</v>
      </c>
      <c r="B2" s="43"/>
      <c r="C2" s="43"/>
      <c r="D2" s="43"/>
      <c r="E2" s="43"/>
      <c r="F2" s="3"/>
      <c r="G2" s="3"/>
      <c r="H2" s="3"/>
      <c r="I2" s="3"/>
      <c r="J2" s="3"/>
      <c r="K2" s="3"/>
      <c r="L2" s="3"/>
      <c r="M2" s="3"/>
    </row>
    <row r="3" spans="1:13">
      <c r="A3" s="43" t="s">
        <v>0</v>
      </c>
      <c r="B3" s="43"/>
      <c r="C3" s="43"/>
      <c r="D3" s="43"/>
      <c r="E3" s="43"/>
      <c r="F3" s="3"/>
      <c r="G3" s="3"/>
      <c r="H3" s="3"/>
      <c r="I3" s="3"/>
      <c r="J3" s="3"/>
      <c r="K3" s="3"/>
      <c r="L3" s="3"/>
    </row>
    <row r="4" spans="1:13">
      <c r="A4" s="44" t="s">
        <v>19</v>
      </c>
      <c r="B4" s="44"/>
      <c r="C4" s="44"/>
      <c r="D4" s="44"/>
      <c r="E4" s="44"/>
      <c r="F4" s="3"/>
      <c r="G4" s="3"/>
      <c r="H4" s="3"/>
      <c r="I4" s="3"/>
      <c r="J4" s="3"/>
      <c r="K4" s="3"/>
      <c r="L4" s="3"/>
    </row>
    <row r="5" spans="1:13" ht="24" thickBot="1">
      <c r="A5" s="44"/>
      <c r="B5" s="44"/>
      <c r="C5" s="44"/>
      <c r="D5" s="44"/>
      <c r="E5" s="44"/>
    </row>
    <row r="6" spans="1:13" ht="24" thickBot="1">
      <c r="A6" s="37" t="s">
        <v>2</v>
      </c>
      <c r="B6" s="13" t="s">
        <v>3</v>
      </c>
      <c r="C6" s="42" t="s">
        <v>4</v>
      </c>
      <c r="D6" s="40" t="s">
        <v>5</v>
      </c>
      <c r="E6" s="14" t="s">
        <v>6</v>
      </c>
    </row>
    <row r="7" spans="1:13">
      <c r="A7" s="8">
        <v>1</v>
      </c>
      <c r="B7" s="10" t="s">
        <v>8</v>
      </c>
      <c r="C7" s="27">
        <v>143600</v>
      </c>
      <c r="D7" s="41">
        <f>SUM(C7/C17*100)</f>
        <v>19.75512450130692</v>
      </c>
      <c r="E7" s="6"/>
    </row>
    <row r="8" spans="1:13">
      <c r="A8" s="8"/>
      <c r="B8" s="4" t="s">
        <v>7</v>
      </c>
      <c r="C8" s="32"/>
      <c r="D8" s="6"/>
      <c r="E8" s="6"/>
    </row>
    <row r="9" spans="1:13">
      <c r="A9" s="8">
        <v>2</v>
      </c>
      <c r="B9" s="10" t="s">
        <v>10</v>
      </c>
      <c r="C9" s="32">
        <v>322500</v>
      </c>
      <c r="D9" s="41">
        <f>SUM(C9/C17*100)</f>
        <v>44.366487825010317</v>
      </c>
      <c r="E9" s="6"/>
    </row>
    <row r="10" spans="1:13">
      <c r="A10" s="8"/>
      <c r="B10" s="4" t="s">
        <v>9</v>
      </c>
      <c r="C10" s="32"/>
      <c r="D10" s="6"/>
      <c r="E10" s="6"/>
    </row>
    <row r="11" spans="1:13">
      <c r="A11" s="8">
        <v>3</v>
      </c>
      <c r="B11" s="10" t="s">
        <v>12</v>
      </c>
      <c r="C11" s="32">
        <v>105800</v>
      </c>
      <c r="D11" s="41">
        <f>SUM(C11/C17*100)</f>
        <v>14.55495941670106</v>
      </c>
      <c r="E11" s="6"/>
    </row>
    <row r="12" spans="1:13">
      <c r="A12" s="8"/>
      <c r="B12" s="4" t="s">
        <v>11</v>
      </c>
      <c r="C12" s="32"/>
      <c r="D12" s="6"/>
      <c r="E12" s="6"/>
    </row>
    <row r="13" spans="1:13">
      <c r="A13" s="8">
        <v>4</v>
      </c>
      <c r="B13" s="11" t="s">
        <v>13</v>
      </c>
      <c r="C13" s="32">
        <v>55000</v>
      </c>
      <c r="D13" s="41">
        <f>SUM(C13/C17*100)</f>
        <v>7.5663777686064106</v>
      </c>
      <c r="E13" s="6"/>
    </row>
    <row r="14" spans="1:13">
      <c r="A14" s="8"/>
      <c r="B14" s="4" t="s">
        <v>14</v>
      </c>
      <c r="C14" s="32"/>
      <c r="D14" s="6"/>
      <c r="E14" s="6"/>
    </row>
    <row r="15" spans="1:13">
      <c r="A15" s="8">
        <v>5</v>
      </c>
      <c r="B15" s="10" t="s">
        <v>15</v>
      </c>
      <c r="C15" s="32">
        <v>100000</v>
      </c>
      <c r="D15" s="41">
        <f>SUM(C15/C17*100)</f>
        <v>13.757050488375292</v>
      </c>
      <c r="E15" s="6"/>
    </row>
    <row r="16" spans="1:13">
      <c r="A16" s="5"/>
      <c r="B16" s="36"/>
      <c r="C16" s="33"/>
      <c r="D16" s="7"/>
      <c r="E16" s="7"/>
    </row>
    <row r="17" spans="2:5">
      <c r="B17" s="9" t="s">
        <v>16</v>
      </c>
      <c r="C17" s="34">
        <f>SUM(C7:C16)</f>
        <v>726900</v>
      </c>
      <c r="D17" s="38">
        <f>SUM(D7:D16)</f>
        <v>100</v>
      </c>
      <c r="E17" s="12"/>
    </row>
    <row r="18" spans="2:5">
      <c r="B18" s="9" t="s">
        <v>17</v>
      </c>
      <c r="C18" s="39">
        <v>730686.98</v>
      </c>
      <c r="D18" s="12"/>
      <c r="E18" s="12"/>
    </row>
    <row r="19" spans="2:5">
      <c r="B19" s="9" t="s">
        <v>18</v>
      </c>
      <c r="C19" s="39">
        <f>SUM(C18-C17)</f>
        <v>3786.9799999999814</v>
      </c>
      <c r="D19" s="12"/>
      <c r="E19" s="12"/>
    </row>
  </sheetData>
  <mergeCells count="5">
    <mergeCell ref="A2:E2"/>
    <mergeCell ref="A3:E3"/>
    <mergeCell ref="A5:E5"/>
    <mergeCell ref="A4:E4"/>
    <mergeCell ref="A1:E1"/>
  </mergeCells>
  <pageMargins left="0.39370078740157483" right="0.39370078740157483" top="0.74803149606299213" bottom="0.74803149606299213" header="0.31496062992125984" footer="0.31496062992125984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1"/>
  <sheetViews>
    <sheetView zoomScale="120" zoomScaleNormal="120" workbookViewId="0">
      <selection activeCell="E21" sqref="E21"/>
    </sheetView>
  </sheetViews>
  <sheetFormatPr defaultRowHeight="22.5"/>
  <cols>
    <col min="1" max="1" width="9" style="22"/>
    <col min="2" max="2" width="65.25" style="16" customWidth="1"/>
    <col min="3" max="3" width="17.875" style="29" customWidth="1"/>
    <col min="4" max="4" width="14.875" style="16" customWidth="1"/>
    <col min="5" max="5" width="14.75" style="16" customWidth="1"/>
    <col min="6" max="16384" width="9" style="16"/>
  </cols>
  <sheetData>
    <row r="1" spans="1:13">
      <c r="A1" s="48">
        <v>7</v>
      </c>
      <c r="B1" s="48"/>
      <c r="C1" s="48"/>
      <c r="D1" s="48"/>
      <c r="E1" s="48"/>
    </row>
    <row r="2" spans="1:13">
      <c r="A2" s="49" t="s">
        <v>1</v>
      </c>
      <c r="B2" s="49"/>
      <c r="C2" s="49"/>
      <c r="D2" s="49"/>
      <c r="E2" s="49"/>
      <c r="F2" s="15"/>
      <c r="G2" s="15"/>
      <c r="H2" s="15"/>
      <c r="I2" s="15"/>
      <c r="J2" s="15"/>
      <c r="K2" s="15"/>
      <c r="L2" s="15"/>
      <c r="M2" s="15"/>
    </row>
    <row r="3" spans="1:13">
      <c r="A3" s="49" t="s">
        <v>0</v>
      </c>
      <c r="B3" s="49"/>
      <c r="C3" s="49"/>
      <c r="D3" s="49"/>
      <c r="E3" s="49"/>
      <c r="F3" s="15"/>
      <c r="G3" s="15"/>
      <c r="H3" s="15"/>
      <c r="I3" s="15"/>
      <c r="J3" s="15"/>
      <c r="K3" s="15"/>
      <c r="L3" s="15"/>
    </row>
    <row r="4" spans="1:13">
      <c r="A4" s="50" t="s">
        <v>20</v>
      </c>
      <c r="B4" s="50"/>
      <c r="C4" s="50"/>
      <c r="D4" s="50"/>
      <c r="E4" s="50"/>
      <c r="F4" s="15"/>
      <c r="G4" s="15"/>
      <c r="H4" s="15"/>
      <c r="I4" s="15"/>
      <c r="J4" s="15"/>
      <c r="K4" s="15"/>
      <c r="L4" s="15"/>
    </row>
    <row r="5" spans="1:13" ht="23.25" thickBot="1">
      <c r="A5" s="50"/>
      <c r="B5" s="50"/>
      <c r="C5" s="50"/>
      <c r="D5" s="50"/>
      <c r="E5" s="50"/>
    </row>
    <row r="6" spans="1:13" ht="23.25" thickBot="1">
      <c r="A6" s="24" t="s">
        <v>2</v>
      </c>
      <c r="B6" s="23" t="s">
        <v>22</v>
      </c>
      <c r="C6" s="26" t="s">
        <v>4</v>
      </c>
      <c r="D6" s="17" t="s">
        <v>5</v>
      </c>
      <c r="E6" s="18" t="s">
        <v>21</v>
      </c>
    </row>
    <row r="7" spans="1:13">
      <c r="A7" s="19">
        <v>1</v>
      </c>
      <c r="B7" s="21" t="s">
        <v>23</v>
      </c>
      <c r="C7" s="27">
        <v>13000</v>
      </c>
      <c r="D7" s="30">
        <f>SUM(C7/C21*100)</f>
        <v>9.0529247910863511</v>
      </c>
      <c r="E7" s="20" t="s">
        <v>50</v>
      </c>
    </row>
    <row r="8" spans="1:13">
      <c r="A8" s="19"/>
      <c r="B8" s="21"/>
      <c r="C8" s="27"/>
      <c r="D8" s="21"/>
      <c r="E8" s="20"/>
    </row>
    <row r="9" spans="1:13">
      <c r="A9" s="19">
        <v>2</v>
      </c>
      <c r="B9" s="21" t="s">
        <v>24</v>
      </c>
      <c r="C9" s="27">
        <v>12800</v>
      </c>
      <c r="D9" s="30">
        <f>SUM(C9/C21*100)</f>
        <v>8.9136490250696383</v>
      </c>
      <c r="E9" s="20" t="s">
        <v>51</v>
      </c>
    </row>
    <row r="10" spans="1:13">
      <c r="A10" s="19"/>
      <c r="B10" s="21"/>
      <c r="C10" s="27"/>
      <c r="D10" s="21"/>
      <c r="E10" s="20"/>
    </row>
    <row r="11" spans="1:13">
      <c r="A11" s="19">
        <v>3</v>
      </c>
      <c r="B11" s="21" t="s">
        <v>25</v>
      </c>
      <c r="C11" s="27">
        <v>11600</v>
      </c>
      <c r="D11" s="30">
        <f>SUM(C11/C21*100)</f>
        <v>8.0779944289693599</v>
      </c>
      <c r="E11" s="20" t="s">
        <v>52</v>
      </c>
    </row>
    <row r="12" spans="1:13">
      <c r="A12" s="19"/>
      <c r="B12" s="21"/>
      <c r="C12" s="27"/>
      <c r="D12" s="21"/>
      <c r="E12" s="20"/>
    </row>
    <row r="13" spans="1:13">
      <c r="A13" s="19">
        <v>4</v>
      </c>
      <c r="B13" s="21" t="s">
        <v>26</v>
      </c>
      <c r="C13" s="27">
        <v>9900</v>
      </c>
      <c r="D13" s="30">
        <f>SUM(C13/C21*100)</f>
        <v>6.8941504178272979</v>
      </c>
      <c r="E13" s="20" t="s">
        <v>53</v>
      </c>
    </row>
    <row r="14" spans="1:13">
      <c r="A14" s="19"/>
      <c r="B14" s="21"/>
      <c r="C14" s="27"/>
      <c r="D14" s="21"/>
      <c r="E14" s="20"/>
    </row>
    <row r="15" spans="1:13">
      <c r="A15" s="19">
        <v>5</v>
      </c>
      <c r="B15" s="21" t="s">
        <v>28</v>
      </c>
      <c r="C15" s="27">
        <v>18900</v>
      </c>
      <c r="D15" s="30">
        <f>SUM(C15/C21*100)</f>
        <v>13.161559888579388</v>
      </c>
      <c r="E15" s="20" t="s">
        <v>52</v>
      </c>
    </row>
    <row r="16" spans="1:13">
      <c r="A16" s="19"/>
      <c r="B16" s="21" t="s">
        <v>27</v>
      </c>
      <c r="C16" s="27"/>
      <c r="D16" s="30"/>
      <c r="E16" s="20"/>
    </row>
    <row r="17" spans="1:5">
      <c r="A17" s="19"/>
      <c r="B17" s="21"/>
      <c r="C17" s="27"/>
      <c r="D17" s="30"/>
      <c r="E17" s="20"/>
    </row>
    <row r="18" spans="1:5">
      <c r="A18" s="19">
        <v>6</v>
      </c>
      <c r="B18" s="21" t="s">
        <v>48</v>
      </c>
      <c r="C18" s="27">
        <v>13000</v>
      </c>
      <c r="D18" s="30">
        <f>SUM(C18/C21*100)</f>
        <v>9.0529247910863511</v>
      </c>
      <c r="E18" s="20" t="s">
        <v>54</v>
      </c>
    </row>
    <row r="19" spans="1:5">
      <c r="A19" s="19"/>
      <c r="B19" s="21"/>
      <c r="C19" s="27"/>
      <c r="D19" s="30"/>
      <c r="E19" s="20"/>
    </row>
    <row r="20" spans="1:5" ht="23.25" thickBot="1">
      <c r="A20" s="19">
        <v>7</v>
      </c>
      <c r="B20" s="21" t="s">
        <v>49</v>
      </c>
      <c r="C20" s="27">
        <v>64400</v>
      </c>
      <c r="D20" s="30">
        <f>SUM(C20/C21*100)</f>
        <v>44.846796657381617</v>
      </c>
      <c r="E20" s="20" t="s">
        <v>55</v>
      </c>
    </row>
    <row r="21" spans="1:5" ht="23.25" thickBot="1">
      <c r="A21" s="46" t="s">
        <v>16</v>
      </c>
      <c r="B21" s="47"/>
      <c r="C21" s="28">
        <f>SUM(C7:C20)</f>
        <v>143600</v>
      </c>
      <c r="D21" s="31">
        <f>SUM(D7:D20)</f>
        <v>100</v>
      </c>
      <c r="E21" s="25"/>
    </row>
  </sheetData>
  <mergeCells count="6">
    <mergeCell ref="A21:B21"/>
    <mergeCell ref="A1:E1"/>
    <mergeCell ref="A2:E2"/>
    <mergeCell ref="A3:E3"/>
    <mergeCell ref="A4:E4"/>
    <mergeCell ref="A5:E5"/>
  </mergeCells>
  <pageMargins left="0.39370078740157483" right="0.39370078740157483" top="0.74803149606299213" bottom="0.74803149606299213" header="0.31496062992125984" footer="0.31496062992125984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9"/>
  <sheetViews>
    <sheetView topLeftCell="A8" zoomScale="120" zoomScaleNormal="120" workbookViewId="0">
      <selection activeCell="B20" sqref="B20"/>
    </sheetView>
  </sheetViews>
  <sheetFormatPr defaultRowHeight="22.5"/>
  <cols>
    <col min="1" max="1" width="9" style="22"/>
    <col min="2" max="2" width="65.25" style="16" customWidth="1"/>
    <col min="3" max="3" width="17.875" style="29" customWidth="1"/>
    <col min="4" max="4" width="14.875" style="16" customWidth="1"/>
    <col min="5" max="5" width="14.75" style="16" customWidth="1"/>
    <col min="6" max="16384" width="9" style="16"/>
  </cols>
  <sheetData>
    <row r="1" spans="1:13">
      <c r="A1" s="48">
        <v>17</v>
      </c>
      <c r="B1" s="48"/>
      <c r="C1" s="48"/>
      <c r="D1" s="48"/>
      <c r="E1" s="48"/>
    </row>
    <row r="2" spans="1:13">
      <c r="A2" s="49" t="s">
        <v>1</v>
      </c>
      <c r="B2" s="49"/>
      <c r="C2" s="49"/>
      <c r="D2" s="49"/>
      <c r="E2" s="49"/>
      <c r="F2" s="15"/>
      <c r="G2" s="15"/>
      <c r="H2" s="15"/>
      <c r="I2" s="15"/>
      <c r="J2" s="15"/>
      <c r="K2" s="15"/>
      <c r="L2" s="15"/>
      <c r="M2" s="15"/>
    </row>
    <row r="3" spans="1:13">
      <c r="A3" s="49" t="s">
        <v>0</v>
      </c>
      <c r="B3" s="49"/>
      <c r="C3" s="49"/>
      <c r="D3" s="49"/>
      <c r="E3" s="49"/>
      <c r="F3" s="15"/>
      <c r="G3" s="15"/>
      <c r="H3" s="15"/>
      <c r="I3" s="15"/>
      <c r="J3" s="15"/>
      <c r="K3" s="15"/>
      <c r="L3" s="15"/>
    </row>
    <row r="4" spans="1:13">
      <c r="A4" s="50" t="s">
        <v>35</v>
      </c>
      <c r="B4" s="50"/>
      <c r="C4" s="50"/>
      <c r="D4" s="50"/>
      <c r="E4" s="50"/>
      <c r="F4" s="15"/>
      <c r="G4" s="15"/>
      <c r="H4" s="15"/>
      <c r="I4" s="15"/>
      <c r="J4" s="15"/>
      <c r="K4" s="15"/>
      <c r="L4" s="15"/>
    </row>
    <row r="5" spans="1:13" ht="23.25" thickBot="1">
      <c r="A5" s="50"/>
      <c r="B5" s="50"/>
      <c r="C5" s="50"/>
      <c r="D5" s="50"/>
      <c r="E5" s="50"/>
    </row>
    <row r="6" spans="1:13" ht="23.25" thickBot="1">
      <c r="A6" s="24" t="s">
        <v>2</v>
      </c>
      <c r="B6" s="23" t="s">
        <v>22</v>
      </c>
      <c r="C6" s="26" t="s">
        <v>4</v>
      </c>
      <c r="D6" s="17" t="s">
        <v>5</v>
      </c>
      <c r="E6" s="18" t="s">
        <v>21</v>
      </c>
    </row>
    <row r="7" spans="1:13">
      <c r="A7" s="19">
        <v>1</v>
      </c>
      <c r="B7" s="16" t="s">
        <v>29</v>
      </c>
      <c r="C7" s="27">
        <v>66800</v>
      </c>
      <c r="D7" s="30">
        <f>SUM(C7/C19*100)</f>
        <v>20.713178294573645</v>
      </c>
      <c r="E7" s="20" t="s">
        <v>57</v>
      </c>
    </row>
    <row r="8" spans="1:13">
      <c r="A8" s="19"/>
      <c r="B8" s="21"/>
      <c r="C8" s="27"/>
      <c r="D8" s="21"/>
      <c r="E8" s="20"/>
    </row>
    <row r="9" spans="1:13">
      <c r="A9" s="19">
        <v>2</v>
      </c>
      <c r="B9" s="16" t="s">
        <v>56</v>
      </c>
      <c r="C9" s="27">
        <v>38600</v>
      </c>
      <c r="D9" s="30">
        <f>SUM(C9/C19*100)</f>
        <v>11.968992248062015</v>
      </c>
      <c r="E9" s="20" t="s">
        <v>58</v>
      </c>
    </row>
    <row r="10" spans="1:13">
      <c r="A10" s="19"/>
      <c r="B10" s="21"/>
      <c r="C10" s="27"/>
      <c r="D10" s="21"/>
      <c r="E10" s="20"/>
    </row>
    <row r="11" spans="1:13">
      <c r="A11" s="19">
        <v>3</v>
      </c>
      <c r="B11" s="16" t="s">
        <v>30</v>
      </c>
      <c r="C11" s="27">
        <v>71000</v>
      </c>
      <c r="D11" s="30">
        <f>SUM(C11/C19*100)</f>
        <v>22.015503875968992</v>
      </c>
      <c r="E11" s="20" t="s">
        <v>59</v>
      </c>
    </row>
    <row r="12" spans="1:13">
      <c r="A12" s="19"/>
      <c r="B12" s="21"/>
      <c r="C12" s="27"/>
      <c r="D12" s="21"/>
      <c r="E12" s="20"/>
    </row>
    <row r="13" spans="1:13">
      <c r="A13" s="19">
        <v>4</v>
      </c>
      <c r="B13" s="16" t="s">
        <v>34</v>
      </c>
      <c r="C13" s="27">
        <v>98300</v>
      </c>
      <c r="D13" s="30">
        <f>SUM(C13/C19*100)</f>
        <v>30.480620155038764</v>
      </c>
      <c r="E13" s="20" t="s">
        <v>60</v>
      </c>
    </row>
    <row r="14" spans="1:13">
      <c r="A14" s="19"/>
      <c r="B14" s="21"/>
      <c r="C14" s="27"/>
      <c r="D14" s="21"/>
      <c r="E14" s="20"/>
    </row>
    <row r="15" spans="1:13">
      <c r="A15" s="19">
        <v>5</v>
      </c>
      <c r="B15" s="16" t="s">
        <v>33</v>
      </c>
      <c r="C15" s="27">
        <v>18700</v>
      </c>
      <c r="D15" s="30">
        <f>SUM(C15/C19*100)</f>
        <v>5.7984496124031013</v>
      </c>
      <c r="E15" s="20" t="s">
        <v>61</v>
      </c>
    </row>
    <row r="16" spans="1:13">
      <c r="A16" s="19"/>
      <c r="B16" s="21" t="s">
        <v>32</v>
      </c>
      <c r="C16" s="27"/>
      <c r="D16" s="30"/>
      <c r="E16" s="20"/>
    </row>
    <row r="17" spans="1:5">
      <c r="A17" s="19">
        <v>6</v>
      </c>
      <c r="B17" s="16" t="s">
        <v>31</v>
      </c>
      <c r="C17" s="27">
        <v>29100</v>
      </c>
      <c r="D17" s="30">
        <f>SUM(C17/C19*100)</f>
        <v>9.0232558139534884</v>
      </c>
      <c r="E17" s="20" t="s">
        <v>52</v>
      </c>
    </row>
    <row r="18" spans="1:5" ht="23.25" thickBot="1">
      <c r="A18" s="19"/>
      <c r="B18" s="21"/>
      <c r="C18" s="27"/>
      <c r="D18" s="21"/>
      <c r="E18" s="20"/>
    </row>
    <row r="19" spans="1:5" ht="23.25" thickBot="1">
      <c r="A19" s="46" t="s">
        <v>16</v>
      </c>
      <c r="B19" s="47"/>
      <c r="C19" s="28">
        <f>SUM(C7:C17)</f>
        <v>322500</v>
      </c>
      <c r="D19" s="31">
        <f>SUM(D7:D17)</f>
        <v>100</v>
      </c>
      <c r="E19" s="25"/>
    </row>
  </sheetData>
  <mergeCells count="6">
    <mergeCell ref="A19:B19"/>
    <mergeCell ref="A1:E1"/>
    <mergeCell ref="A2:E2"/>
    <mergeCell ref="A3:E3"/>
    <mergeCell ref="A4:E4"/>
    <mergeCell ref="A5:E5"/>
  </mergeCells>
  <pageMargins left="0.39370078740157483" right="0.39370078740157483" top="0.74803149606299213" bottom="0.74803149606299213" header="0.31496062992125984" footer="0.31496062992125984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9"/>
  <sheetViews>
    <sheetView topLeftCell="A4" zoomScale="120" zoomScaleNormal="120" workbookViewId="0">
      <selection activeCell="B13" sqref="B13"/>
    </sheetView>
  </sheetViews>
  <sheetFormatPr defaultRowHeight="22.5"/>
  <cols>
    <col min="1" max="1" width="9" style="22"/>
    <col min="2" max="2" width="65.25" style="16" customWidth="1"/>
    <col min="3" max="3" width="17.875" style="29" customWidth="1"/>
    <col min="4" max="4" width="14.875" style="16" customWidth="1"/>
    <col min="5" max="5" width="14.75" style="16" customWidth="1"/>
    <col min="6" max="16384" width="9" style="16"/>
  </cols>
  <sheetData>
    <row r="1" spans="1:13">
      <c r="A1" s="48">
        <v>24</v>
      </c>
      <c r="B1" s="48"/>
      <c r="C1" s="48"/>
      <c r="D1" s="48"/>
      <c r="E1" s="48"/>
    </row>
    <row r="2" spans="1:13">
      <c r="A2" s="49" t="s">
        <v>1</v>
      </c>
      <c r="B2" s="49"/>
      <c r="C2" s="49"/>
      <c r="D2" s="49"/>
      <c r="E2" s="49"/>
      <c r="F2" s="15"/>
      <c r="G2" s="15"/>
      <c r="H2" s="15"/>
      <c r="I2" s="15"/>
      <c r="J2" s="15"/>
      <c r="K2" s="15"/>
      <c r="L2" s="15"/>
      <c r="M2" s="15"/>
    </row>
    <row r="3" spans="1:13">
      <c r="A3" s="49" t="s">
        <v>0</v>
      </c>
      <c r="B3" s="49"/>
      <c r="C3" s="49"/>
      <c r="D3" s="49"/>
      <c r="E3" s="49"/>
      <c r="F3" s="15"/>
      <c r="G3" s="15"/>
      <c r="H3" s="15"/>
      <c r="I3" s="15"/>
      <c r="J3" s="15"/>
      <c r="K3" s="15"/>
      <c r="L3" s="15"/>
    </row>
    <row r="4" spans="1:13">
      <c r="A4" s="50" t="s">
        <v>36</v>
      </c>
      <c r="B4" s="50"/>
      <c r="C4" s="50"/>
      <c r="D4" s="50"/>
      <c r="E4" s="50"/>
      <c r="F4" s="15"/>
      <c r="G4" s="15"/>
      <c r="H4" s="15"/>
      <c r="I4" s="15"/>
      <c r="J4" s="15"/>
      <c r="K4" s="15"/>
      <c r="L4" s="15"/>
    </row>
    <row r="5" spans="1:13" ht="23.25" thickBot="1">
      <c r="A5" s="50"/>
      <c r="B5" s="50"/>
      <c r="C5" s="50"/>
      <c r="D5" s="50"/>
      <c r="E5" s="50"/>
    </row>
    <row r="6" spans="1:13" ht="23.25" thickBot="1">
      <c r="A6" s="24" t="s">
        <v>2</v>
      </c>
      <c r="B6" s="23" t="s">
        <v>22</v>
      </c>
      <c r="C6" s="26" t="s">
        <v>4</v>
      </c>
      <c r="D6" s="17" t="s">
        <v>5</v>
      </c>
      <c r="E6" s="18" t="s">
        <v>21</v>
      </c>
    </row>
    <row r="7" spans="1:13">
      <c r="A7" s="19">
        <v>1</v>
      </c>
      <c r="B7" s="16" t="s">
        <v>37</v>
      </c>
      <c r="C7" s="27">
        <v>14000</v>
      </c>
      <c r="D7" s="30">
        <f>SUM(C7/C19*100)</f>
        <v>13.23251417769376</v>
      </c>
      <c r="E7" s="20" t="s">
        <v>54</v>
      </c>
    </row>
    <row r="8" spans="1:13">
      <c r="A8" s="19"/>
      <c r="B8" s="21"/>
      <c r="C8" s="27"/>
      <c r="D8" s="21"/>
      <c r="E8" s="20"/>
    </row>
    <row r="9" spans="1:13">
      <c r="A9" s="19">
        <v>2</v>
      </c>
      <c r="B9" s="16" t="s">
        <v>38</v>
      </c>
      <c r="C9" s="27">
        <v>10000</v>
      </c>
      <c r="D9" s="30">
        <f>SUM(C9/C19*100)</f>
        <v>9.4517958412098295</v>
      </c>
      <c r="E9" s="20" t="s">
        <v>62</v>
      </c>
    </row>
    <row r="10" spans="1:13">
      <c r="A10" s="19"/>
      <c r="B10" s="21"/>
      <c r="C10" s="27"/>
      <c r="D10" s="21"/>
      <c r="E10" s="20"/>
    </row>
    <row r="11" spans="1:13">
      <c r="A11" s="19">
        <v>3</v>
      </c>
      <c r="B11" s="16" t="s">
        <v>39</v>
      </c>
      <c r="C11" s="27">
        <v>20800</v>
      </c>
      <c r="D11" s="30">
        <f>SUM(C11/C19*100)</f>
        <v>19.659735349716446</v>
      </c>
      <c r="E11" s="20" t="s">
        <v>63</v>
      </c>
    </row>
    <row r="12" spans="1:13">
      <c r="A12" s="19"/>
      <c r="B12" s="21"/>
      <c r="C12" s="27"/>
      <c r="D12" s="21"/>
      <c r="E12" s="20"/>
    </row>
    <row r="13" spans="1:13">
      <c r="A13" s="19">
        <v>4</v>
      </c>
      <c r="B13" s="16" t="s">
        <v>65</v>
      </c>
      <c r="C13" s="27">
        <v>34600</v>
      </c>
      <c r="D13" s="30">
        <f>SUM(C13/C19*100)</f>
        <v>32.703213610586012</v>
      </c>
      <c r="E13" s="20" t="s">
        <v>63</v>
      </c>
    </row>
    <row r="14" spans="1:13">
      <c r="A14" s="19"/>
      <c r="B14" s="21"/>
      <c r="C14" s="27"/>
      <c r="D14" s="21"/>
      <c r="E14" s="20"/>
    </row>
    <row r="15" spans="1:13">
      <c r="A15" s="19">
        <v>5</v>
      </c>
      <c r="B15" s="16" t="s">
        <v>40</v>
      </c>
      <c r="C15" s="27">
        <v>13200</v>
      </c>
      <c r="D15" s="30">
        <f>SUM(C15/C19*100)</f>
        <v>12.476370510396976</v>
      </c>
      <c r="E15" s="20" t="s">
        <v>59</v>
      </c>
    </row>
    <row r="16" spans="1:13">
      <c r="A16" s="19"/>
      <c r="B16" s="21"/>
      <c r="C16" s="27"/>
      <c r="D16" s="30"/>
      <c r="E16" s="20"/>
    </row>
    <row r="17" spans="1:5">
      <c r="A17" s="19">
        <v>6</v>
      </c>
      <c r="B17" s="16" t="s">
        <v>41</v>
      </c>
      <c r="C17" s="27">
        <v>13200</v>
      </c>
      <c r="D17" s="30">
        <f>SUM(C17/C19*100)</f>
        <v>12.476370510396976</v>
      </c>
      <c r="E17" s="20" t="s">
        <v>64</v>
      </c>
    </row>
    <row r="18" spans="1:5" ht="23.25" thickBot="1">
      <c r="A18" s="19"/>
      <c r="B18" s="21"/>
      <c r="C18" s="27"/>
      <c r="D18" s="21"/>
      <c r="E18" s="20"/>
    </row>
    <row r="19" spans="1:5" ht="23.25" thickBot="1">
      <c r="A19" s="46" t="s">
        <v>16</v>
      </c>
      <c r="B19" s="47"/>
      <c r="C19" s="28">
        <f>SUM(C7:C17)</f>
        <v>105800</v>
      </c>
      <c r="D19" s="31">
        <f>SUM(D7:D17)</f>
        <v>100</v>
      </c>
      <c r="E19" s="25"/>
    </row>
  </sheetData>
  <mergeCells count="6">
    <mergeCell ref="A19:B19"/>
    <mergeCell ref="A1:E1"/>
    <mergeCell ref="A2:E2"/>
    <mergeCell ref="A3:E3"/>
    <mergeCell ref="A4:E4"/>
    <mergeCell ref="A5:E5"/>
  </mergeCells>
  <pageMargins left="0.39370078740157483" right="0.39370078740157483" top="0.74803149606299213" bottom="0.74803149606299213" header="0.31496062992125984" footer="0.31496062992125984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9"/>
  <sheetViews>
    <sheetView tabSelected="1" zoomScale="120" zoomScaleNormal="120" workbookViewId="0">
      <selection activeCell="B10" sqref="B10"/>
    </sheetView>
  </sheetViews>
  <sheetFormatPr defaultRowHeight="22.5"/>
  <cols>
    <col min="1" max="1" width="9" style="22"/>
    <col min="2" max="2" width="65.25" style="16" customWidth="1"/>
    <col min="3" max="3" width="17.875" style="29" customWidth="1"/>
    <col min="4" max="4" width="14.875" style="16" customWidth="1"/>
    <col min="5" max="5" width="14.75" style="16" customWidth="1"/>
    <col min="6" max="16384" width="9" style="16"/>
  </cols>
  <sheetData>
    <row r="1" spans="1:13">
      <c r="A1" s="48">
        <v>31</v>
      </c>
      <c r="B1" s="48"/>
      <c r="C1" s="48"/>
      <c r="D1" s="48"/>
      <c r="E1" s="48"/>
    </row>
    <row r="2" spans="1:13">
      <c r="A2" s="49" t="s">
        <v>1</v>
      </c>
      <c r="B2" s="49"/>
      <c r="C2" s="49"/>
      <c r="D2" s="49"/>
      <c r="E2" s="49"/>
      <c r="F2" s="15"/>
      <c r="G2" s="15"/>
      <c r="H2" s="15"/>
      <c r="I2" s="15"/>
      <c r="J2" s="15"/>
      <c r="K2" s="15"/>
      <c r="L2" s="15"/>
      <c r="M2" s="15"/>
    </row>
    <row r="3" spans="1:13">
      <c r="A3" s="49" t="s">
        <v>0</v>
      </c>
      <c r="B3" s="49"/>
      <c r="C3" s="49"/>
      <c r="D3" s="49"/>
      <c r="E3" s="49"/>
      <c r="F3" s="15"/>
      <c r="G3" s="15"/>
      <c r="H3" s="15"/>
      <c r="I3" s="15"/>
      <c r="J3" s="15"/>
      <c r="K3" s="15"/>
      <c r="L3" s="15"/>
    </row>
    <row r="4" spans="1:13">
      <c r="A4" s="50" t="s">
        <v>42</v>
      </c>
      <c r="B4" s="50"/>
      <c r="C4" s="50"/>
      <c r="D4" s="50"/>
      <c r="E4" s="50"/>
      <c r="F4" s="15"/>
      <c r="G4" s="15"/>
      <c r="H4" s="15"/>
      <c r="I4" s="15"/>
      <c r="J4" s="15"/>
      <c r="K4" s="15"/>
      <c r="L4" s="15"/>
    </row>
    <row r="5" spans="1:13" ht="23.25" thickBot="1">
      <c r="A5" s="50"/>
      <c r="B5" s="50"/>
      <c r="C5" s="50"/>
      <c r="D5" s="50"/>
      <c r="E5" s="50"/>
    </row>
    <row r="6" spans="1:13" ht="23.25" thickBot="1">
      <c r="A6" s="24" t="s">
        <v>2</v>
      </c>
      <c r="B6" s="23" t="s">
        <v>22</v>
      </c>
      <c r="C6" s="26" t="s">
        <v>4</v>
      </c>
      <c r="D6" s="17" t="s">
        <v>5</v>
      </c>
      <c r="E6" s="18" t="s">
        <v>21</v>
      </c>
    </row>
    <row r="7" spans="1:13">
      <c r="A7" s="19">
        <v>1</v>
      </c>
      <c r="B7" s="16" t="s">
        <v>44</v>
      </c>
      <c r="C7" s="27">
        <v>55000</v>
      </c>
      <c r="D7" s="30">
        <f>SUM(C7/C19*100)</f>
        <v>100</v>
      </c>
      <c r="E7" s="20"/>
    </row>
    <row r="8" spans="1:13">
      <c r="A8" s="19"/>
      <c r="B8" s="21" t="s">
        <v>43</v>
      </c>
      <c r="C8" s="27"/>
      <c r="D8" s="21"/>
      <c r="E8" s="20"/>
    </row>
    <row r="9" spans="1:13">
      <c r="A9" s="19"/>
      <c r="C9" s="27"/>
      <c r="D9" s="30"/>
      <c r="E9" s="20"/>
    </row>
    <row r="10" spans="1:13">
      <c r="A10" s="19"/>
      <c r="B10" s="21"/>
      <c r="C10" s="27"/>
      <c r="D10" s="21"/>
      <c r="E10" s="20"/>
    </row>
    <row r="11" spans="1:13">
      <c r="A11" s="19"/>
      <c r="C11" s="27"/>
      <c r="D11" s="30"/>
      <c r="E11" s="20"/>
    </row>
    <row r="12" spans="1:13">
      <c r="A12" s="19"/>
      <c r="B12" s="21"/>
      <c r="C12" s="27"/>
      <c r="D12" s="21"/>
      <c r="E12" s="20"/>
    </row>
    <row r="13" spans="1:13">
      <c r="A13" s="19"/>
      <c r="C13" s="27"/>
      <c r="D13" s="30"/>
      <c r="E13" s="20"/>
    </row>
    <row r="14" spans="1:13">
      <c r="A14" s="19"/>
      <c r="B14" s="21"/>
      <c r="C14" s="27"/>
      <c r="D14" s="21"/>
      <c r="E14" s="20"/>
    </row>
    <row r="15" spans="1:13">
      <c r="A15" s="19"/>
      <c r="C15" s="27"/>
      <c r="D15" s="30"/>
      <c r="E15" s="20"/>
    </row>
    <row r="16" spans="1:13">
      <c r="A16" s="19"/>
      <c r="B16" s="21"/>
      <c r="C16" s="27"/>
      <c r="D16" s="30"/>
      <c r="E16" s="20"/>
    </row>
    <row r="17" spans="1:5">
      <c r="A17" s="19"/>
      <c r="C17" s="27"/>
      <c r="D17" s="30"/>
      <c r="E17" s="20"/>
    </row>
    <row r="18" spans="1:5" ht="23.25" thickBot="1">
      <c r="A18" s="19"/>
      <c r="B18" s="21"/>
      <c r="C18" s="27"/>
      <c r="D18" s="21"/>
      <c r="E18" s="20"/>
    </row>
    <row r="19" spans="1:5" ht="23.25" thickBot="1">
      <c r="A19" s="46" t="s">
        <v>16</v>
      </c>
      <c r="B19" s="47"/>
      <c r="C19" s="28">
        <f>SUM(C7:C17)</f>
        <v>55000</v>
      </c>
      <c r="D19" s="31">
        <f>SUM(D7:D17)</f>
        <v>100</v>
      </c>
      <c r="E19" s="25"/>
    </row>
  </sheetData>
  <mergeCells count="6">
    <mergeCell ref="A19:B19"/>
    <mergeCell ref="A1:E1"/>
    <mergeCell ref="A2:E2"/>
    <mergeCell ref="A3:E3"/>
    <mergeCell ref="A4:E4"/>
    <mergeCell ref="A5:E5"/>
  </mergeCells>
  <pageMargins left="0.39370078740157483" right="0.39370078740157483" top="0.74803149606299213" bottom="0.74803149606299213" header="0.31496062992125984" footer="0.31496062992125984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9"/>
  <sheetViews>
    <sheetView zoomScale="120" zoomScaleNormal="120" workbookViewId="0">
      <selection activeCell="A2" sqref="A2:E2"/>
    </sheetView>
  </sheetViews>
  <sheetFormatPr defaultRowHeight="22.5"/>
  <cols>
    <col min="1" max="1" width="9" style="22"/>
    <col min="2" max="2" width="65.25" style="16" customWidth="1"/>
    <col min="3" max="3" width="17.875" style="29" customWidth="1"/>
    <col min="4" max="4" width="14.875" style="16" customWidth="1"/>
    <col min="5" max="5" width="14.75" style="16" customWidth="1"/>
    <col min="6" max="16384" width="9" style="16"/>
  </cols>
  <sheetData>
    <row r="1" spans="1:13">
      <c r="A1" s="48">
        <v>33</v>
      </c>
      <c r="B1" s="48"/>
      <c r="C1" s="48"/>
      <c r="D1" s="48"/>
      <c r="E1" s="48"/>
    </row>
    <row r="2" spans="1:13">
      <c r="A2" s="49" t="s">
        <v>1</v>
      </c>
      <c r="B2" s="49"/>
      <c r="C2" s="49"/>
      <c r="D2" s="49"/>
      <c r="E2" s="49"/>
      <c r="F2" s="15"/>
      <c r="G2" s="15"/>
      <c r="H2" s="15"/>
      <c r="I2" s="15"/>
      <c r="J2" s="15"/>
      <c r="K2" s="15"/>
      <c r="L2" s="15"/>
      <c r="M2" s="15"/>
    </row>
    <row r="3" spans="1:13">
      <c r="A3" s="49" t="s">
        <v>0</v>
      </c>
      <c r="B3" s="49"/>
      <c r="C3" s="49"/>
      <c r="D3" s="49"/>
      <c r="E3" s="49"/>
      <c r="F3" s="15"/>
      <c r="G3" s="15"/>
      <c r="H3" s="15"/>
      <c r="I3" s="15"/>
      <c r="J3" s="15"/>
      <c r="K3" s="15"/>
      <c r="L3" s="15"/>
    </row>
    <row r="4" spans="1:13">
      <c r="A4" s="50" t="s">
        <v>45</v>
      </c>
      <c r="B4" s="50"/>
      <c r="C4" s="50"/>
      <c r="D4" s="50"/>
      <c r="E4" s="50"/>
      <c r="F4" s="15"/>
      <c r="G4" s="15"/>
      <c r="H4" s="15"/>
      <c r="I4" s="15"/>
      <c r="J4" s="15"/>
      <c r="K4" s="15"/>
      <c r="L4" s="15"/>
    </row>
    <row r="5" spans="1:13" ht="23.25" thickBot="1">
      <c r="A5" s="50"/>
      <c r="B5" s="50"/>
      <c r="C5" s="50"/>
      <c r="D5" s="50"/>
      <c r="E5" s="50"/>
    </row>
    <row r="6" spans="1:13" ht="23.25" thickBot="1">
      <c r="A6" s="24" t="s">
        <v>2</v>
      </c>
      <c r="B6" s="23" t="s">
        <v>22</v>
      </c>
      <c r="C6" s="26" t="s">
        <v>4</v>
      </c>
      <c r="D6" s="17" t="s">
        <v>5</v>
      </c>
      <c r="E6" s="18" t="s">
        <v>21</v>
      </c>
    </row>
    <row r="7" spans="1:13">
      <c r="A7" s="19">
        <v>1</v>
      </c>
      <c r="B7" s="16" t="s">
        <v>46</v>
      </c>
      <c r="C7" s="27">
        <v>100000</v>
      </c>
      <c r="D7" s="30">
        <f>SUM(C7/C19*100)</f>
        <v>100</v>
      </c>
      <c r="E7" s="20"/>
    </row>
    <row r="8" spans="1:13">
      <c r="A8" s="19"/>
      <c r="B8" s="21" t="s">
        <v>47</v>
      </c>
      <c r="C8" s="27"/>
      <c r="D8" s="21"/>
      <c r="E8" s="20"/>
    </row>
    <row r="9" spans="1:13">
      <c r="A9" s="19"/>
      <c r="C9" s="27"/>
      <c r="D9" s="30"/>
      <c r="E9" s="20"/>
    </row>
    <row r="10" spans="1:13">
      <c r="A10" s="19"/>
      <c r="B10" s="21"/>
      <c r="C10" s="27"/>
      <c r="D10" s="21"/>
      <c r="E10" s="20"/>
    </row>
    <row r="11" spans="1:13">
      <c r="A11" s="19"/>
      <c r="C11" s="27"/>
      <c r="D11" s="30"/>
      <c r="E11" s="20"/>
    </row>
    <row r="12" spans="1:13">
      <c r="A12" s="19"/>
      <c r="B12" s="21"/>
      <c r="C12" s="27"/>
      <c r="D12" s="21"/>
      <c r="E12" s="20"/>
    </row>
    <row r="13" spans="1:13">
      <c r="A13" s="19"/>
      <c r="C13" s="27"/>
      <c r="D13" s="30"/>
      <c r="E13" s="20"/>
    </row>
    <row r="14" spans="1:13">
      <c r="A14" s="19"/>
      <c r="B14" s="21"/>
      <c r="C14" s="27"/>
      <c r="D14" s="21"/>
      <c r="E14" s="20"/>
    </row>
    <row r="15" spans="1:13">
      <c r="A15" s="19"/>
      <c r="C15" s="27"/>
      <c r="D15" s="30"/>
      <c r="E15" s="20"/>
    </row>
    <row r="16" spans="1:13">
      <c r="A16" s="19"/>
      <c r="B16" s="21"/>
      <c r="C16" s="27"/>
      <c r="D16" s="30"/>
      <c r="E16" s="20"/>
    </row>
    <row r="17" spans="1:5">
      <c r="A17" s="19"/>
      <c r="C17" s="27"/>
      <c r="D17" s="30"/>
      <c r="E17" s="20"/>
    </row>
    <row r="18" spans="1:5" ht="23.25" thickBot="1">
      <c r="A18" s="19"/>
      <c r="B18" s="21"/>
      <c r="C18" s="27"/>
      <c r="D18" s="21"/>
      <c r="E18" s="20"/>
    </row>
    <row r="19" spans="1:5" ht="23.25" thickBot="1">
      <c r="A19" s="46" t="s">
        <v>16</v>
      </c>
      <c r="B19" s="47"/>
      <c r="C19" s="28">
        <f>SUM(C7:C17)</f>
        <v>100000</v>
      </c>
      <c r="D19" s="31">
        <f>SUM(D7:D17)</f>
        <v>100</v>
      </c>
      <c r="E19" s="25"/>
    </row>
  </sheetData>
  <mergeCells count="6">
    <mergeCell ref="A19:B19"/>
    <mergeCell ref="A1:E1"/>
    <mergeCell ref="A2:E2"/>
    <mergeCell ref="A3:E3"/>
    <mergeCell ref="A4:E4"/>
    <mergeCell ref="A5:E5"/>
  </mergeCells>
  <pageMargins left="0.39370078740157483" right="0.39370078740157483" top="0.74803149606299213" bottom="0.74803149606299213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สรุปรวม</vt:lpstr>
      <vt:lpstr>สรุปรวม (2)</vt:lpstr>
      <vt:lpstr>สรุปรวม (3)</vt:lpstr>
      <vt:lpstr>สรุปรวม (4)</vt:lpstr>
      <vt:lpstr>สรุปรวม (5)</vt:lpstr>
      <vt:lpstr>สรุปรวม (6)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 user</dc:creator>
  <cp:lastModifiedBy>free user</cp:lastModifiedBy>
  <cp:lastPrinted>2017-02-23T05:01:08Z</cp:lastPrinted>
  <dcterms:created xsi:type="dcterms:W3CDTF">2016-12-18T06:20:48Z</dcterms:created>
  <dcterms:modified xsi:type="dcterms:W3CDTF">2017-02-23T05:10:43Z</dcterms:modified>
</cp:coreProperties>
</file>